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'Sheet2'!$A$1:$I$24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<sst xmlns="http://schemas.openxmlformats.org/spreadsheetml/2006/main" count="31" uniqueCount="31">
  <si>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</si>
  <si>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</si>
  <si>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</si>
  <si>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</si>
  <si>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</si>
  <si>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</si>
  <si>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</si>
  <si>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</si>
  <si>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</si>
  <si>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</si>
  <si>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</si>
  <si>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</si>
  <si>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</si>
  <si>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</si>
  <si>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</si>
  <si>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</si>
  <si>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</si>
  <si>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</si>
  <si>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</si>
  <si>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</si>
  <si>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</si>
  <si>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</si>
  <si>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</si>
  <si>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</si>
  <si>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</si>
  <si>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</si>
  <si>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</si>
  <si>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CABINET MEDICAL GIERA - DR. STOICU DRAGOS</t>
  </si>
  <si>
    <t>CENTRALIZATOR SERVICII PARACLINICE- NR.PUNCTE, VALOAREA PUNCTULUI, VALORI CONTRACT</t>
  </si>
  <si>
    <t>ECOGRAFII ASISTENTA PRIMARA</t>
  </si>
  <si>
    <t>Total VALORI DE CONTRACT IULIE - DECEMBRIE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</si>
</sst>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75" zoomScalePageLayoutView="0" workbookViewId="0" topLeftCell="A1">
      <selection activeCell="I19" sqref="I19"/>
    </sheetView>
  </sheetViews>
  <sheetFormatPr defaultColWidth="9.140625" defaultRowHeight="12.75"/>
  <cols>
    <col min="1" max="1" width="10.8515625" style="18" customWidth="1"/>
    <col min="2" max="2" width="43.8515625" style="18" customWidth="1"/>
    <col min="3" max="3" width="19.421875" style="18" customWidth="1"/>
    <col min="4" max="4" width="18.140625" style="19" customWidth="1"/>
    <col min="5" max="5" width="24.140625" style="19" customWidth="1"/>
    <col min="6" max="6" width="17.421875" style="19" customWidth="1"/>
    <col min="7" max="7" width="17.00390625" style="19" customWidth="1"/>
    <col min="8" max="8" width="22.28125" style="19" customWidth="1"/>
    <col min="9" max="9" width="19.57421875" style="31" customWidth="1"/>
    <col min="10" max="16384" width="9.140625" style="18" customWidth="1"/>
  </cols>
  <sheetData>
    <row r="1" ht="21" customHeight="1">
      <c r="A1" s="13"/>
    </row>
    <row r="2" spans="1:8" ht="19.5">
      <c r="A2" s="1" t="s">
        <v>28</v>
      </c>
      <c r="B2" s="1"/>
      <c r="C2" s="1"/>
      <c r="D2" s="2"/>
      <c r="E2" s="2"/>
      <c r="F2" s="2"/>
      <c r="G2" s="2"/>
      <c r="H2" s="2"/>
    </row>
    <row r="3" spans="1:8" ht="19.5">
      <c r="A3" s="1" t="s">
        <v>29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9" t="s">
        <v>25</v>
      </c>
      <c r="D5" s="40"/>
      <c r="E5" s="39" t="s">
        <v>26</v>
      </c>
      <c r="F5" s="40"/>
      <c r="I5" s="32"/>
    </row>
    <row r="6" spans="1:9" ht="97.5" customHeight="1">
      <c r="A6" s="6" t="s">
        <v>0</v>
      </c>
      <c r="B6" s="10" t="s">
        <v>1</v>
      </c>
      <c r="C6" s="7" t="s">
        <v>2</v>
      </c>
      <c r="D6" s="7" t="s">
        <v>3</v>
      </c>
      <c r="E6" s="7" t="s">
        <v>6</v>
      </c>
      <c r="F6" s="7" t="s">
        <v>4</v>
      </c>
      <c r="G6" s="7" t="s">
        <v>7</v>
      </c>
      <c r="H6" s="7" t="s">
        <v>16</v>
      </c>
      <c r="I6" s="33" t="s">
        <v>30</v>
      </c>
    </row>
    <row r="7" spans="1:9" ht="44.25" customHeight="1">
      <c r="A7" s="5">
        <v>1</v>
      </c>
      <c r="B7" s="28" t="s">
        <v>8</v>
      </c>
      <c r="C7" s="22">
        <v>42.5</v>
      </c>
      <c r="D7" s="22">
        <f aca="true" t="shared" si="0" ref="D7:D14">C7*$C$18</f>
        <v>17142.087667161963</v>
      </c>
      <c r="E7" s="22">
        <v>0</v>
      </c>
      <c r="F7" s="22">
        <v>0</v>
      </c>
      <c r="G7" s="22">
        <f>C7+E7</f>
        <v>42.5</v>
      </c>
      <c r="H7" s="22">
        <f aca="true" t="shared" si="1" ref="H7:H14">G7*$I$18</f>
        <v>19046.764074624403</v>
      </c>
      <c r="I7" s="34">
        <f>H7</f>
        <v>19046.764074624403</v>
      </c>
    </row>
    <row r="8" spans="1:9" ht="56.25" customHeight="1">
      <c r="A8" s="5">
        <v>2</v>
      </c>
      <c r="B8" s="29" t="s">
        <v>9</v>
      </c>
      <c r="C8" s="22">
        <v>15.64</v>
      </c>
      <c r="D8" s="22">
        <f t="shared" si="0"/>
        <v>6308.288261515602</v>
      </c>
      <c r="E8" s="22">
        <v>0</v>
      </c>
      <c r="F8" s="22">
        <v>0</v>
      </c>
      <c r="G8" s="22">
        <f aca="true" t="shared" si="2" ref="G8:G14">C8+E8</f>
        <v>15.64</v>
      </c>
      <c r="H8" s="22">
        <f t="shared" si="1"/>
        <v>7009.209179461781</v>
      </c>
      <c r="I8" s="34">
        <f aca="true" t="shared" si="3" ref="I8:I14">H8</f>
        <v>7009.209179461781</v>
      </c>
    </row>
    <row r="9" spans="1:9" ht="51" customHeight="1">
      <c r="A9" s="5">
        <v>3</v>
      </c>
      <c r="B9" s="29" t="s">
        <v>10</v>
      </c>
      <c r="C9" s="22">
        <v>30.28</v>
      </c>
      <c r="D9" s="22">
        <f t="shared" si="0"/>
        <v>12213.233283803864</v>
      </c>
      <c r="E9" s="22">
        <v>0</v>
      </c>
      <c r="F9" s="22">
        <v>0</v>
      </c>
      <c r="G9" s="22">
        <f t="shared" si="2"/>
        <v>30.28</v>
      </c>
      <c r="H9" s="22">
        <f t="shared" si="1"/>
        <v>13570.259204226517</v>
      </c>
      <c r="I9" s="34">
        <f t="shared" si="3"/>
        <v>13570.259204226517</v>
      </c>
    </row>
    <row r="10" spans="1:9" ht="49.5" customHeight="1">
      <c r="A10" s="5">
        <v>4</v>
      </c>
      <c r="B10" s="29" t="s">
        <v>11</v>
      </c>
      <c r="C10" s="22">
        <v>18.64</v>
      </c>
      <c r="D10" s="22">
        <f t="shared" si="0"/>
        <v>7518.317979197624</v>
      </c>
      <c r="E10" s="22">
        <v>0</v>
      </c>
      <c r="F10" s="22">
        <v>0</v>
      </c>
      <c r="G10" s="22">
        <f t="shared" si="2"/>
        <v>18.64</v>
      </c>
      <c r="H10" s="22">
        <f t="shared" si="1"/>
        <v>8353.686643552915</v>
      </c>
      <c r="I10" s="34">
        <f t="shared" si="3"/>
        <v>8353.686643552915</v>
      </c>
    </row>
    <row r="11" spans="1:9" ht="42.75" customHeight="1">
      <c r="A11" s="5">
        <v>5</v>
      </c>
      <c r="B11" s="29" t="s">
        <v>12</v>
      </c>
      <c r="C11" s="22">
        <v>31.64</v>
      </c>
      <c r="D11" s="22">
        <f t="shared" si="0"/>
        <v>12761.780089153048</v>
      </c>
      <c r="E11" s="22">
        <v>0</v>
      </c>
      <c r="F11" s="22">
        <v>0</v>
      </c>
      <c r="G11" s="22">
        <f t="shared" si="2"/>
        <v>31.64</v>
      </c>
      <c r="H11" s="22">
        <f t="shared" si="1"/>
        <v>14179.755654614499</v>
      </c>
      <c r="I11" s="34">
        <f t="shared" si="3"/>
        <v>14179.755654614499</v>
      </c>
    </row>
    <row r="12" spans="1:9" ht="44.25" customHeight="1">
      <c r="A12" s="5">
        <v>6</v>
      </c>
      <c r="B12" s="30" t="s">
        <v>14</v>
      </c>
      <c r="C12" s="22">
        <v>14.11</v>
      </c>
      <c r="D12" s="22">
        <f t="shared" si="0"/>
        <v>5691.173105497771</v>
      </c>
      <c r="E12" s="22">
        <v>0</v>
      </c>
      <c r="F12" s="22">
        <v>0</v>
      </c>
      <c r="G12" s="22">
        <f t="shared" si="2"/>
        <v>14.11</v>
      </c>
      <c r="H12" s="22">
        <f t="shared" si="1"/>
        <v>6323.525672775302</v>
      </c>
      <c r="I12" s="34">
        <f t="shared" si="3"/>
        <v>6323.525672775302</v>
      </c>
    </row>
    <row r="13" spans="1:9" ht="45" customHeight="1">
      <c r="A13" s="5">
        <v>7</v>
      </c>
      <c r="B13" s="30" t="s">
        <v>27</v>
      </c>
      <c r="C13" s="22">
        <v>13.76</v>
      </c>
      <c r="D13" s="22">
        <f t="shared" si="0"/>
        <v>5550.002971768203</v>
      </c>
      <c r="E13" s="22">
        <v>0</v>
      </c>
      <c r="F13" s="22">
        <v>0</v>
      </c>
      <c r="G13" s="22">
        <f t="shared" si="2"/>
        <v>13.76</v>
      </c>
      <c r="H13" s="22">
        <f t="shared" si="1"/>
        <v>6166.669968631337</v>
      </c>
      <c r="I13" s="34">
        <f t="shared" si="3"/>
        <v>6166.669968631337</v>
      </c>
    </row>
    <row r="14" spans="1:9" ht="36.75" customHeight="1">
      <c r="A14" s="5">
        <v>8</v>
      </c>
      <c r="B14" s="28" t="s">
        <v>13</v>
      </c>
      <c r="C14" s="22">
        <v>15.14</v>
      </c>
      <c r="D14" s="22">
        <f t="shared" si="0"/>
        <v>6106.616641901932</v>
      </c>
      <c r="E14" s="22">
        <v>0</v>
      </c>
      <c r="F14" s="22">
        <v>0</v>
      </c>
      <c r="G14" s="22">
        <f t="shared" si="2"/>
        <v>15.14</v>
      </c>
      <c r="H14" s="22">
        <f t="shared" si="1"/>
        <v>6785.129602113258</v>
      </c>
      <c r="I14" s="34">
        <f t="shared" si="3"/>
        <v>6785.129602113258</v>
      </c>
    </row>
    <row r="15" spans="1:9" ht="33" customHeight="1">
      <c r="A15" s="20"/>
      <c r="B15" s="8" t="s">
        <v>5</v>
      </c>
      <c r="C15" s="23">
        <f>SUM(C7:C14)</f>
        <v>181.70999999999998</v>
      </c>
      <c r="D15" s="23">
        <f>SUM(D7:D14)</f>
        <v>73291.5</v>
      </c>
      <c r="E15" s="23">
        <f>SUM(E7:E14)</f>
        <v>0</v>
      </c>
      <c r="F15" s="23">
        <f>F17</f>
        <v>8143.5</v>
      </c>
      <c r="G15" s="24">
        <f>SUM(G7:G14)</f>
        <v>181.70999999999998</v>
      </c>
      <c r="H15" s="23">
        <f>SUM(H7:H14)</f>
        <v>81435.00000000001</v>
      </c>
      <c r="I15" s="24">
        <f>SUM(I7:I14)</f>
        <v>81435.00000000001</v>
      </c>
    </row>
    <row r="16" spans="1:9" ht="69.75" customHeight="1">
      <c r="A16" s="21"/>
      <c r="B16" s="25" t="s">
        <v>15</v>
      </c>
      <c r="C16" s="11">
        <f>C15</f>
        <v>181.70999999999998</v>
      </c>
      <c r="D16" s="17"/>
      <c r="E16" s="38" t="s">
        <v>19</v>
      </c>
      <c r="F16" s="9">
        <f>E15</f>
        <v>0</v>
      </c>
      <c r="G16" s="26"/>
      <c r="H16" s="27" t="s">
        <v>22</v>
      </c>
      <c r="I16" s="35">
        <f>C16+F16</f>
        <v>181.70999999999998</v>
      </c>
    </row>
    <row r="17" spans="1:9" ht="52.5" customHeight="1">
      <c r="A17" s="21"/>
      <c r="B17" s="25" t="s">
        <v>17</v>
      </c>
      <c r="C17" s="11">
        <f>0.9*81435</f>
        <v>73291.5</v>
      </c>
      <c r="D17" s="17"/>
      <c r="E17" s="38" t="s">
        <v>20</v>
      </c>
      <c r="F17" s="9">
        <f>0.1*81435</f>
        <v>8143.5</v>
      </c>
      <c r="G17" s="26"/>
      <c r="H17" s="27" t="s">
        <v>23</v>
      </c>
      <c r="I17" s="35">
        <f>C17+F17</f>
        <v>81435</v>
      </c>
    </row>
    <row r="18" spans="1:9" ht="63.75" customHeight="1">
      <c r="A18" s="21"/>
      <c r="B18" s="25" t="s">
        <v>18</v>
      </c>
      <c r="C18" s="11">
        <f>C17/C16</f>
        <v>403.3432392273403</v>
      </c>
      <c r="D18" s="17"/>
      <c r="E18" s="38" t="s">
        <v>21</v>
      </c>
      <c r="F18" s="9">
        <f>0</f>
        <v>0</v>
      </c>
      <c r="G18" s="26"/>
      <c r="H18" s="27" t="s">
        <v>24</v>
      </c>
      <c r="I18" s="35">
        <f>I17/I16</f>
        <v>448.1591546970448</v>
      </c>
    </row>
    <row r="19" spans="1:9" ht="19.5">
      <c r="A19" s="21"/>
      <c r="B19" s="16"/>
      <c r="C19" s="17"/>
      <c r="D19" s="17"/>
      <c r="E19" s="17"/>
      <c r="F19" s="17"/>
      <c r="G19" s="15"/>
      <c r="H19" s="17"/>
      <c r="I19" s="15"/>
    </row>
    <row r="20" spans="1:9" ht="19.5">
      <c r="A20" s="21"/>
      <c r="B20" s="16"/>
      <c r="C20" s="17"/>
      <c r="D20" s="17"/>
      <c r="E20" s="17"/>
      <c r="F20" s="17"/>
      <c r="G20" s="15"/>
      <c r="H20" s="17"/>
      <c r="I20" s="15"/>
    </row>
    <row r="21" ht="19.5" customHeight="1">
      <c r="B21" s="14"/>
    </row>
    <row r="22" ht="15.75">
      <c r="B22" s="14"/>
    </row>
    <row r="23" spans="2:5" ht="18.75">
      <c r="B23" s="14"/>
      <c r="C23" s="12"/>
      <c r="D23" s="18"/>
      <c r="E23" s="18"/>
    </row>
    <row r="24" spans="2:5" ht="18.75">
      <c r="B24" s="14"/>
      <c r="C24" s="12"/>
      <c r="D24" s="18"/>
      <c r="E24" s="18"/>
    </row>
    <row r="25" spans="3:5" ht="18.75">
      <c r="C25" s="12"/>
      <c r="D25" s="18"/>
      <c r="E25" s="18"/>
    </row>
    <row r="26" spans="8:9" ht="18.75">
      <c r="H26" s="4"/>
      <c r="I26" s="36"/>
    </row>
    <row r="27" ht="18.75">
      <c r="H27" s="4"/>
    </row>
    <row r="28" spans="8:9" ht="18.75">
      <c r="H28" s="4"/>
      <c r="I28" s="37"/>
    </row>
    <row r="45" ht="12.75">
      <c r="D45" s="3"/>
    </row>
    <row r="46" ht="12.75">
      <c r="D46" s="3"/>
    </row>
    <row r="49" ht="12.75">
      <c r="D49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2020-07-16T06:15:39Z</cp:lastPrinted>
  <dcterms:created xsi:type="dcterms:W3CDTF">2004-01-09T07:03:24Z</dcterms:created>
  <dcterms:modified xsi:type="dcterms:W3CDTF">2020-07-16T06:15:41Z</dcterms:modified>
  <cp:category/>
  <cp:version/>
  <cp:contentType/>
  <cp:contentStatus/>
</cp:coreProperties>
</file>